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u Drive\12-Cia Extintor\01-Orçamementos\Vencidos\Camara Municipal Jundiai\Projeto\Documentação\Orçamentos\Equalização\"/>
    </mc:Choice>
  </mc:AlternateContent>
  <bookViews>
    <workbookView xWindow="0" yWindow="0" windowWidth="16380" windowHeight="8190" tabRatio="500"/>
  </bookViews>
  <sheets>
    <sheet name="ORCAMENTO" sheetId="1" r:id="rId1"/>
  </sheets>
  <definedNames>
    <definedName name="JR_PAGE_ANCHOR_0_1">ORCAMENTO!#REF!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J48" i="1" l="1"/>
  <c r="J47" i="1"/>
  <c r="J46" i="1"/>
  <c r="J45" i="1"/>
  <c r="J43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49" i="1" l="1"/>
  <c r="J51" i="1" s="1"/>
</calcChain>
</file>

<file path=xl/sharedStrings.xml><?xml version="1.0" encoding="utf-8"?>
<sst xmlns="http://schemas.openxmlformats.org/spreadsheetml/2006/main" count="121" uniqueCount="66">
  <si>
    <t>ORÇAMENTO</t>
  </si>
  <si>
    <t>Obra</t>
  </si>
  <si>
    <t>Substituição do Sistema de Alarme e Sensor de fumaça</t>
  </si>
  <si>
    <t>Local</t>
  </si>
  <si>
    <t>Rua Barão de Jundiaí, 153 - Jundiaí/SP</t>
  </si>
  <si>
    <t>Cliente</t>
  </si>
  <si>
    <t>Câmara Municipal de Jundiaí</t>
  </si>
  <si>
    <t>Área</t>
  </si>
  <si>
    <t>4.282,02 M2</t>
  </si>
  <si>
    <t>Fornecedor</t>
  </si>
  <si>
    <t>CPPJ</t>
  </si>
  <si>
    <t>Endereço</t>
  </si>
  <si>
    <t>ITEM</t>
  </si>
  <si>
    <t>DESCRIÇÃO</t>
  </si>
  <si>
    <t>COMPLEMENTO</t>
  </si>
  <si>
    <t>UND</t>
  </si>
  <si>
    <t>QUANTIDADE</t>
  </si>
  <si>
    <t>PREÇO
UNITÁRIO R$</t>
  </si>
  <si>
    <t>PREÇO
TOTAL R$</t>
  </si>
  <si>
    <t>ELETRODUTO GALV. 3/4" (LEVE)</t>
  </si>
  <si>
    <t>INFRAESTRUTURA</t>
  </si>
  <si>
    <t>UN</t>
  </si>
  <si>
    <t>ABRAÇADEIRA TIPO D CUNHA 3/4"</t>
  </si>
  <si>
    <t>PARAFUSO FU S8 C/ BUCHA</t>
  </si>
  <si>
    <t>FITA ADESIVA DEMARCAÇÃO VERMELHA 48MM X 30M</t>
  </si>
  <si>
    <t>CONDULETE 3/4" (LEVE)</t>
  </si>
  <si>
    <t>UNIDUT RETO 3/4"</t>
  </si>
  <si>
    <t>TAMPA CEGA PARA DAILETE</t>
  </si>
  <si>
    <t>TAMPA BOLINHA PARA DAILETE</t>
  </si>
  <si>
    <t>CURVA PRE ZINCADA 90º 3/4 LEVE</t>
  </si>
  <si>
    <t>ALARME</t>
  </si>
  <si>
    <t>SIRENE AUDIO VISUAL CONVENCIONAL ITB SAV 420C</t>
  </si>
  <si>
    <t>FONTE AUXILIAR 24 V 2 A</t>
  </si>
  <si>
    <t>MODULO ENDEREÇÁVEL BSKY SUPERVISAO FONTE AUXILIAR</t>
  </si>
  <si>
    <t>DISP. PROTECAO DE SURTO DPS 220 VCA</t>
  </si>
  <si>
    <t>CABO BLINDADO  COM SHIELD PARA ALARME 4 VIAS (2X0,75+2X1,5)</t>
  </si>
  <si>
    <t>MT</t>
  </si>
  <si>
    <t>FITA ISOLANTE  1MM X 10MM</t>
  </si>
  <si>
    <t>INSTALAÇÃO ALARME DE INCENDIO</t>
  </si>
  <si>
    <t>MO</t>
  </si>
  <si>
    <t>INSTALAÇÃO DETECÇÃO DE FUMAÇA</t>
  </si>
  <si>
    <t>INSTALAÇÃO DE MÓDULO PARA ABERTURA AUTOMÁTICA DE PORTA COM ELETROIMÃ QUANDO OUVER ACIONAMENTO DO ALARME DE INCÊNDIO</t>
  </si>
  <si>
    <t>ABERTURA PORTA</t>
  </si>
  <si>
    <t>ALUGUEL DE ANDAIME</t>
  </si>
  <si>
    <t>SERVIÇOS ACESSÓRIOS</t>
  </si>
  <si>
    <t>EQ</t>
  </si>
  <si>
    <t>REMOÇÃO DO SISTEMA INSTALADO E DESCARTE DO MATERIAL</t>
  </si>
  <si>
    <t>VALOR ORÇAMENTO:</t>
  </si>
  <si>
    <t>DESCONTO</t>
  </si>
  <si>
    <t>VALOR TOTAL:</t>
  </si>
  <si>
    <t>18.130.516/0001-16</t>
  </si>
  <si>
    <t>Rua Adelino Antonio, 178 - JARDIM COPACABANA - MOGI MIRIM - SP - 13807-566</t>
  </si>
  <si>
    <t>DETECTOR DE CALOR ENDERECAVEL</t>
  </si>
  <si>
    <t>DETECTOR DE FUMACA ENDERECAVEL</t>
  </si>
  <si>
    <t>CENTRAL ENDERECAVEL 128 PONTOS</t>
  </si>
  <si>
    <t>ACIONADOR MANUAL ENDERECAVEL SLIM</t>
  </si>
  <si>
    <t>MODULO ISOLADOR DE LINHA (CURTO CIRCUITO)</t>
  </si>
  <si>
    <t>MODULO DE COMANDO ENDERECAVEL 2 FIOS</t>
  </si>
  <si>
    <t>M&amp;S Combate a Incêndio Ltda ME</t>
  </si>
  <si>
    <t>EJR Fire Ltda-ME</t>
  </si>
  <si>
    <t>Exintores Mogi Migim Ltda</t>
  </si>
  <si>
    <t>10.530.153/0001-02</t>
  </si>
  <si>
    <t>Alameda Dália, 262, Jardim Guanabara, Mongaguá, Estado de São Paulo, CEP 11730-000</t>
  </si>
  <si>
    <t>24.977.663/0001-29</t>
  </si>
  <si>
    <t>Rua Regulo Salesiani, 202 Pq Rondon Salto - SP</t>
  </si>
  <si>
    <t>PREÇO MÉDIO
UNITÁRIO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</si>
</sst>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-* #,##0_-;\-* #,##0_-;_-* \-??_-;_-@_-"/>
    <numFmt numFmtId="166" formatCode="_-&quot;R$ &quot;* #,##0.00_-;&quot;-R$ &quot;* #,##0.00_-;_-&quot;R$ &quot;* \-??_-;_-@_-"/>
  </numFmts>
  <fonts count="11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6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CCCCCC"/>
        <bgColor rgb="FFD9D9D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5" fontId="1" fillId="0" borderId="1" xfId="1" applyNumberFormat="1" applyFont="1" applyBorder="1" applyAlignment="1" applyProtection="1"/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166" fontId="8" fillId="0" borderId="1" xfId="2" applyFont="1" applyBorder="1"/>
    <xf numFmtId="166" fontId="8" fillId="0" borderId="1" xfId="2" applyFont="1" applyFill="1" applyBorder="1"/>
    <xf numFmtId="166" fontId="1" fillId="0" borderId="1" xfId="2" applyFont="1" applyFill="1" applyBorder="1" applyAlignment="1" applyProtection="1"/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wrapText="1"/>
      <protection locked="0"/>
    </xf>
    <xf numFmtId="166" fontId="1" fillId="0" borderId="1" xfId="2" applyFont="1" applyBorder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26280</xdr:colOff>
      <xdr:row>1</xdr:row>
      <xdr:rowOff>112681</xdr:rowOff>
    </xdr:from>
    <xdr:to>
      <xdr:col>6</xdr:col>
      <xdr:colOff>895350</xdr:colOff>
      <xdr:row>5</xdr:row>
      <xdr:rowOff>95250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8305" y="198406"/>
          <a:ext cx="869070" cy="735044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showGridLines="0" tabSelected="1" zoomScaleNormal="100" workbookViewId="0">
      <selection activeCell="A52" sqref="A52"/>
    </sheetView>
  </sheetViews>
  <sheetFormatPr defaultColWidth="8.5703125" defaultRowHeight="15" x14ac:dyDescent="0.25"/>
  <cols>
    <col min="1" max="1" width="10.140625" style="1" bestFit="1" customWidth="1"/>
    <col min="2" max="2" width="67.28515625" style="2" bestFit="1" customWidth="1"/>
    <col min="3" max="3" width="19.42578125" style="1" customWidth="1"/>
    <col min="4" max="4" width="4.5703125" style="1" bestFit="1" customWidth="1"/>
    <col min="5" max="5" width="12.7109375" style="1" bestFit="1" customWidth="1"/>
    <col min="6" max="6" width="14.5703125" style="1" bestFit="1" customWidth="1"/>
    <col min="7" max="7" width="13.7109375" style="1" bestFit="1" customWidth="1"/>
    <col min="8" max="8" width="11.140625" style="1" bestFit="1" customWidth="1"/>
    <col min="9" max="9" width="12.42578125" style="1" bestFit="1" customWidth="1"/>
    <col min="10" max="10" width="9.85546875" style="1" bestFit="1" customWidth="1"/>
    <col min="11" max="1024" width="8.5703125" style="1"/>
  </cols>
  <sheetData>
    <row r="1" spans="1:7" ht="6.75" customHeight="1" x14ac:dyDescent="0.25">
      <c r="A1" s="3"/>
      <c r="B1" s="4"/>
      <c r="C1" s="4"/>
      <c r="D1" s="4"/>
      <c r="E1" s="4"/>
      <c r="F1" s="4"/>
      <c r="G1" s="3"/>
    </row>
    <row r="2" spans="1:7" ht="21" customHeight="1" x14ac:dyDescent="0.25">
      <c r="A2" s="26" t="s">
        <v>0</v>
      </c>
      <c r="B2" s="26"/>
      <c r="C2" s="26"/>
      <c r="D2" s="26"/>
      <c r="E2" s="26"/>
      <c r="F2" s="26"/>
      <c r="G2" s="5"/>
    </row>
    <row r="3" spans="1:7" ht="12.75" customHeight="1" x14ac:dyDescent="0.25">
      <c r="A3" s="6" t="s">
        <v>1</v>
      </c>
      <c r="B3" s="27" t="s">
        <v>2</v>
      </c>
      <c r="C3" s="27"/>
      <c r="D3" s="27"/>
      <c r="E3" s="27"/>
      <c r="F3" s="27"/>
      <c r="G3" s="7"/>
    </row>
    <row r="4" spans="1:7" ht="12.75" customHeight="1" x14ac:dyDescent="0.25">
      <c r="A4" s="6" t="s">
        <v>3</v>
      </c>
      <c r="B4" s="27" t="s">
        <v>4</v>
      </c>
      <c r="C4" s="27"/>
      <c r="D4" s="27"/>
      <c r="E4" s="27"/>
      <c r="F4" s="27"/>
      <c r="G4" s="7"/>
    </row>
    <row r="5" spans="1:7" ht="12.75" customHeight="1" x14ac:dyDescent="0.25">
      <c r="A5" s="6" t="s">
        <v>5</v>
      </c>
      <c r="B5" s="27" t="s">
        <v>6</v>
      </c>
      <c r="C5" s="27"/>
      <c r="D5" s="27"/>
      <c r="E5" s="27"/>
      <c r="F5" s="27"/>
      <c r="G5" s="7"/>
    </row>
    <row r="6" spans="1:7" ht="12.75" customHeight="1" x14ac:dyDescent="0.25">
      <c r="A6" s="6" t="s">
        <v>7</v>
      </c>
      <c r="B6" s="27" t="s">
        <v>8</v>
      </c>
      <c r="C6" s="27"/>
      <c r="D6" s="27"/>
      <c r="E6" s="27"/>
      <c r="F6" s="27"/>
      <c r="G6" s="8"/>
    </row>
    <row r="7" spans="1:7" ht="5.25" customHeight="1" x14ac:dyDescent="0.25">
      <c r="A7" s="9"/>
      <c r="B7" s="10"/>
      <c r="C7" s="10"/>
      <c r="D7" s="10"/>
      <c r="E7" s="10"/>
      <c r="F7" s="10"/>
      <c r="G7" s="11"/>
    </row>
    <row r="8" spans="1:7" ht="12.75" customHeight="1" x14ac:dyDescent="0.25">
      <c r="A8" s="6" t="s">
        <v>9</v>
      </c>
      <c r="B8" s="31" t="s">
        <v>60</v>
      </c>
      <c r="C8" s="31"/>
      <c r="D8" s="31"/>
      <c r="E8" s="31"/>
      <c r="F8" s="31"/>
      <c r="G8" s="31"/>
    </row>
    <row r="9" spans="1:7" ht="12.75" customHeight="1" x14ac:dyDescent="0.25">
      <c r="A9" s="6" t="s">
        <v>10</v>
      </c>
      <c r="B9" s="29" t="s">
        <v>50</v>
      </c>
      <c r="C9" s="29"/>
      <c r="D9" s="29"/>
      <c r="E9" s="29"/>
      <c r="F9" s="29"/>
      <c r="G9" s="29"/>
    </row>
    <row r="10" spans="1:7" ht="12.75" customHeight="1" x14ac:dyDescent="0.25">
      <c r="A10" s="6" t="s">
        <v>11</v>
      </c>
      <c r="B10" s="29" t="s">
        <v>51</v>
      </c>
      <c r="C10" s="29"/>
      <c r="D10" s="29"/>
      <c r="E10" s="29"/>
      <c r="F10" s="29"/>
      <c r="G10" s="29"/>
    </row>
    <row r="11" spans="1:7" ht="9" customHeight="1" x14ac:dyDescent="0.25">
      <c r="A11" s="3"/>
      <c r="B11" s="23"/>
      <c r="C11" s="23"/>
      <c r="D11" s="23"/>
      <c r="E11" s="23"/>
      <c r="F11" s="23"/>
      <c r="G11" s="24"/>
    </row>
    <row r="12" spans="1:7" ht="12.75" customHeight="1" x14ac:dyDescent="0.25">
      <c r="A12" s="6" t="s">
        <v>9</v>
      </c>
      <c r="B12" s="32" t="s">
        <v>58</v>
      </c>
      <c r="C12" s="32"/>
      <c r="D12" s="32"/>
      <c r="E12" s="32"/>
      <c r="F12" s="32"/>
      <c r="G12" s="32"/>
    </row>
    <row r="13" spans="1:7" ht="12.75" customHeight="1" x14ac:dyDescent="0.25">
      <c r="A13" s="6" t="s">
        <v>10</v>
      </c>
      <c r="B13" s="27" t="s">
        <v>61</v>
      </c>
      <c r="C13" s="27"/>
      <c r="D13" s="27"/>
      <c r="E13" s="27"/>
      <c r="F13" s="27"/>
      <c r="G13" s="27"/>
    </row>
    <row r="14" spans="1:7" ht="12.75" customHeight="1" x14ac:dyDescent="0.25">
      <c r="A14" s="6" t="s">
        <v>11</v>
      </c>
      <c r="B14" s="27" t="s">
        <v>62</v>
      </c>
      <c r="C14" s="27"/>
      <c r="D14" s="27"/>
      <c r="E14" s="27"/>
      <c r="F14" s="27"/>
      <c r="G14" s="27"/>
    </row>
    <row r="15" spans="1:7" ht="9" customHeight="1" x14ac:dyDescent="0.25">
      <c r="A15" s="3"/>
      <c r="B15" s="23"/>
      <c r="C15" s="23"/>
      <c r="D15" s="23"/>
      <c r="E15" s="23"/>
      <c r="F15" s="23"/>
      <c r="G15" s="24"/>
    </row>
    <row r="16" spans="1:7" ht="12.75" customHeight="1" x14ac:dyDescent="0.25">
      <c r="A16" s="6" t="s">
        <v>9</v>
      </c>
      <c r="B16" s="33" t="s">
        <v>59</v>
      </c>
      <c r="C16" s="33"/>
      <c r="D16" s="33"/>
      <c r="E16" s="33"/>
      <c r="F16" s="33"/>
      <c r="G16" s="33"/>
    </row>
    <row r="17" spans="1:10" ht="12.75" customHeight="1" x14ac:dyDescent="0.25">
      <c r="A17" s="6" t="s">
        <v>10</v>
      </c>
      <c r="B17" s="30" t="s">
        <v>63</v>
      </c>
      <c r="C17" s="30"/>
      <c r="D17" s="30"/>
      <c r="E17" s="30"/>
      <c r="F17" s="30"/>
      <c r="G17" s="30"/>
    </row>
    <row r="18" spans="1:10" ht="12.75" customHeight="1" x14ac:dyDescent="0.25">
      <c r="A18" s="6" t="s">
        <v>11</v>
      </c>
      <c r="B18" s="30" t="s">
        <v>64</v>
      </c>
      <c r="C18" s="30"/>
      <c r="D18" s="30"/>
      <c r="E18" s="30"/>
      <c r="F18" s="30"/>
      <c r="G18" s="30"/>
    </row>
    <row r="19" spans="1:10" ht="9" customHeight="1" x14ac:dyDescent="0.25">
      <c r="A19" s="3"/>
      <c r="B19" s="12"/>
      <c r="C19" s="12"/>
      <c r="D19" s="12"/>
      <c r="E19" s="12"/>
      <c r="F19" s="12"/>
      <c r="G19" s="3"/>
    </row>
    <row r="20" spans="1:10" ht="9" customHeight="1" x14ac:dyDescent="0.25">
      <c r="A20" s="3"/>
      <c r="B20" s="12"/>
      <c r="C20" s="12"/>
      <c r="D20" s="12"/>
      <c r="E20" s="12"/>
      <c r="F20" s="12"/>
      <c r="G20" s="3"/>
    </row>
    <row r="21" spans="1:10" ht="25.5" x14ac:dyDescent="0.25">
      <c r="A21" s="3"/>
      <c r="B21" s="12"/>
      <c r="C21" s="12"/>
      <c r="D21" s="12"/>
      <c r="E21" s="13" t="s">
        <v>60</v>
      </c>
      <c r="F21" s="13" t="s">
        <v>58</v>
      </c>
      <c r="G21" s="13" t="s">
        <v>59</v>
      </c>
    </row>
    <row r="22" spans="1:10" ht="26.25" customHeight="1" x14ac:dyDescent="0.25">
      <c r="A22" s="13" t="s">
        <v>12</v>
      </c>
      <c r="B22" s="13" t="s">
        <v>13</v>
      </c>
      <c r="C22" s="13" t="s">
        <v>14</v>
      </c>
      <c r="D22" s="13" t="s">
        <v>15</v>
      </c>
      <c r="E22" s="13" t="s">
        <v>17</v>
      </c>
      <c r="F22" s="13" t="s">
        <v>17</v>
      </c>
      <c r="G22" s="13" t="s">
        <v>17</v>
      </c>
      <c r="H22" s="13" t="s">
        <v>16</v>
      </c>
      <c r="I22" s="13" t="s">
        <v>65</v>
      </c>
      <c r="J22" s="13" t="s">
        <v>18</v>
      </c>
    </row>
    <row r="23" spans="1:10" x14ac:dyDescent="0.25">
      <c r="A23" s="14">
        <v>1</v>
      </c>
      <c r="B23" s="15" t="s">
        <v>19</v>
      </c>
      <c r="C23" s="16" t="s">
        <v>20</v>
      </c>
      <c r="D23" s="14" t="s">
        <v>21</v>
      </c>
      <c r="E23" s="20">
        <v>26.34</v>
      </c>
      <c r="F23" s="25">
        <v>66</v>
      </c>
      <c r="G23" s="20">
        <v>28</v>
      </c>
      <c r="H23" s="17">
        <v>300</v>
      </c>
      <c r="I23" s="20">
        <f>SUM(E23:G23)/3</f>
        <v>40.113333333333337</v>
      </c>
      <c r="J23" s="18">
        <f t="shared" ref="J23:J48" si="0">H23*I23</f>
        <v>12034.000000000002</v>
      </c>
    </row>
    <row r="24" spans="1:10" x14ac:dyDescent="0.25">
      <c r="A24" s="14">
        <v>2</v>
      </c>
      <c r="B24" s="15" t="s">
        <v>22</v>
      </c>
      <c r="C24" s="16" t="s">
        <v>20</v>
      </c>
      <c r="D24" s="14" t="s">
        <v>21</v>
      </c>
      <c r="E24" s="20">
        <v>0.78</v>
      </c>
      <c r="F24" s="25">
        <v>1.78</v>
      </c>
      <c r="G24" s="20">
        <v>4</v>
      </c>
      <c r="H24" s="17">
        <v>600</v>
      </c>
      <c r="I24" s="20">
        <f t="shared" ref="I24:I48" si="1">SUM(E24:G24)/3</f>
        <v>2.186666666666667</v>
      </c>
      <c r="J24" s="18">
        <f t="shared" si="0"/>
        <v>1312.0000000000002</v>
      </c>
    </row>
    <row r="25" spans="1:10" x14ac:dyDescent="0.25">
      <c r="A25" s="14">
        <v>3</v>
      </c>
      <c r="B25" s="15" t="s">
        <v>23</v>
      </c>
      <c r="C25" s="16" t="s">
        <v>20</v>
      </c>
      <c r="D25" s="14" t="s">
        <v>21</v>
      </c>
      <c r="E25" s="20">
        <v>0.28999999999999998</v>
      </c>
      <c r="F25" s="25">
        <v>1.2</v>
      </c>
      <c r="G25" s="20">
        <v>1.5</v>
      </c>
      <c r="H25" s="17">
        <v>600</v>
      </c>
      <c r="I25" s="20">
        <f t="shared" si="1"/>
        <v>0.9966666666666667</v>
      </c>
      <c r="J25" s="18">
        <f t="shared" si="0"/>
        <v>598</v>
      </c>
    </row>
    <row r="26" spans="1:10" x14ac:dyDescent="0.25">
      <c r="A26" s="14">
        <v>4</v>
      </c>
      <c r="B26" s="15" t="s">
        <v>24</v>
      </c>
      <c r="C26" s="16" t="s">
        <v>20</v>
      </c>
      <c r="D26" s="14" t="s">
        <v>21</v>
      </c>
      <c r="E26" s="20">
        <v>31.5</v>
      </c>
      <c r="F26" s="25">
        <v>34.799999999999997</v>
      </c>
      <c r="G26" s="20">
        <v>8</v>
      </c>
      <c r="H26" s="17">
        <v>15</v>
      </c>
      <c r="I26" s="20">
        <f t="shared" si="1"/>
        <v>24.766666666666666</v>
      </c>
      <c r="J26" s="18">
        <f t="shared" si="0"/>
        <v>371.5</v>
      </c>
    </row>
    <row r="27" spans="1:10" x14ac:dyDescent="0.25">
      <c r="A27" s="14">
        <v>5</v>
      </c>
      <c r="B27" s="15" t="s">
        <v>25</v>
      </c>
      <c r="C27" s="16" t="s">
        <v>20</v>
      </c>
      <c r="D27" s="14" t="s">
        <v>21</v>
      </c>
      <c r="E27" s="20">
        <v>5.04</v>
      </c>
      <c r="F27" s="25">
        <v>4.8099999999999996</v>
      </c>
      <c r="G27" s="20">
        <v>6.5</v>
      </c>
      <c r="H27" s="17">
        <v>180</v>
      </c>
      <c r="I27" s="20">
        <f t="shared" si="1"/>
        <v>5.45</v>
      </c>
      <c r="J27" s="18">
        <f t="shared" si="0"/>
        <v>981</v>
      </c>
    </row>
    <row r="28" spans="1:10" x14ac:dyDescent="0.25">
      <c r="A28" s="14">
        <v>6</v>
      </c>
      <c r="B28" s="15" t="s">
        <v>26</v>
      </c>
      <c r="C28" s="16" t="s">
        <v>20</v>
      </c>
      <c r="D28" s="14" t="s">
        <v>21</v>
      </c>
      <c r="E28" s="20">
        <v>2.06</v>
      </c>
      <c r="F28" s="25">
        <v>5.9</v>
      </c>
      <c r="G28" s="20">
        <v>6.5</v>
      </c>
      <c r="H28" s="17">
        <v>320</v>
      </c>
      <c r="I28" s="20">
        <f t="shared" si="1"/>
        <v>4.82</v>
      </c>
      <c r="J28" s="18">
        <f t="shared" si="0"/>
        <v>1542.4</v>
      </c>
    </row>
    <row r="29" spans="1:10" x14ac:dyDescent="0.25">
      <c r="A29" s="14">
        <v>7</v>
      </c>
      <c r="B29" s="15" t="s">
        <v>27</v>
      </c>
      <c r="C29" s="16" t="s">
        <v>20</v>
      </c>
      <c r="D29" s="14" t="s">
        <v>21</v>
      </c>
      <c r="E29" s="20">
        <v>1.35</v>
      </c>
      <c r="F29" s="25">
        <v>4.9000000000000004</v>
      </c>
      <c r="G29" s="20">
        <v>3</v>
      </c>
      <c r="H29" s="17">
        <v>320</v>
      </c>
      <c r="I29" s="20">
        <f t="shared" si="1"/>
        <v>3.0833333333333335</v>
      </c>
      <c r="J29" s="18">
        <f t="shared" si="0"/>
        <v>986.66666666666674</v>
      </c>
    </row>
    <row r="30" spans="1:10" x14ac:dyDescent="0.25">
      <c r="A30" s="14">
        <v>8</v>
      </c>
      <c r="B30" s="15" t="s">
        <v>28</v>
      </c>
      <c r="C30" s="16" t="s">
        <v>20</v>
      </c>
      <c r="D30" s="14" t="s">
        <v>21</v>
      </c>
      <c r="E30" s="20">
        <v>0.55000000000000004</v>
      </c>
      <c r="F30" s="25">
        <v>2.38</v>
      </c>
      <c r="G30" s="20">
        <v>3</v>
      </c>
      <c r="H30" s="17">
        <v>640</v>
      </c>
      <c r="I30" s="20">
        <f t="shared" si="1"/>
        <v>1.9766666666666666</v>
      </c>
      <c r="J30" s="18">
        <f t="shared" si="0"/>
        <v>1265.0666666666666</v>
      </c>
    </row>
    <row r="31" spans="1:10" x14ac:dyDescent="0.25">
      <c r="A31" s="14">
        <v>9</v>
      </c>
      <c r="B31" s="15" t="s">
        <v>29</v>
      </c>
      <c r="C31" s="16" t="s">
        <v>20</v>
      </c>
      <c r="D31" s="14" t="s">
        <v>21</v>
      </c>
      <c r="E31" s="20">
        <v>3.3</v>
      </c>
      <c r="F31" s="25">
        <v>7.9</v>
      </c>
      <c r="G31" s="20">
        <v>6.5</v>
      </c>
      <c r="H31" s="17">
        <v>60</v>
      </c>
      <c r="I31" s="20">
        <f t="shared" si="1"/>
        <v>5.8999999999999995</v>
      </c>
      <c r="J31" s="18">
        <f t="shared" si="0"/>
        <v>353.99999999999994</v>
      </c>
    </row>
    <row r="32" spans="1:10" x14ac:dyDescent="0.25">
      <c r="A32" s="14">
        <v>10</v>
      </c>
      <c r="B32" s="15" t="s">
        <v>52</v>
      </c>
      <c r="C32" s="16" t="s">
        <v>30</v>
      </c>
      <c r="D32" s="14" t="s">
        <v>21</v>
      </c>
      <c r="E32" s="21">
        <v>180.09</v>
      </c>
      <c r="F32" s="25">
        <v>169</v>
      </c>
      <c r="G32" s="20">
        <v>140</v>
      </c>
      <c r="H32" s="17">
        <v>18</v>
      </c>
      <c r="I32" s="20">
        <f t="shared" si="1"/>
        <v>163.03</v>
      </c>
      <c r="J32" s="18">
        <f t="shared" si="0"/>
        <v>2934.54</v>
      </c>
    </row>
    <row r="33" spans="1:10" x14ac:dyDescent="0.25">
      <c r="A33" s="14">
        <v>11</v>
      </c>
      <c r="B33" s="15" t="s">
        <v>53</v>
      </c>
      <c r="C33" s="16" t="s">
        <v>30</v>
      </c>
      <c r="D33" s="14" t="s">
        <v>21</v>
      </c>
      <c r="E33" s="21">
        <v>180.09</v>
      </c>
      <c r="F33" s="25">
        <v>169</v>
      </c>
      <c r="G33" s="20">
        <v>140</v>
      </c>
      <c r="H33" s="17">
        <v>99</v>
      </c>
      <c r="I33" s="20">
        <f t="shared" si="1"/>
        <v>163.03</v>
      </c>
      <c r="J33" s="18">
        <f t="shared" si="0"/>
        <v>16139.97</v>
      </c>
    </row>
    <row r="34" spans="1:10" x14ac:dyDescent="0.25">
      <c r="A34" s="14">
        <v>12</v>
      </c>
      <c r="B34" s="15" t="s">
        <v>54</v>
      </c>
      <c r="C34" s="16" t="s">
        <v>30</v>
      </c>
      <c r="D34" s="14" t="s">
        <v>21</v>
      </c>
      <c r="E34" s="22">
        <v>4698</v>
      </c>
      <c r="F34" s="25">
        <v>5388.76</v>
      </c>
      <c r="G34" s="20">
        <v>6000</v>
      </c>
      <c r="H34" s="17">
        <v>1</v>
      </c>
      <c r="I34" s="20">
        <f t="shared" si="1"/>
        <v>5362.2533333333331</v>
      </c>
      <c r="J34" s="18">
        <f t="shared" si="0"/>
        <v>5362.2533333333331</v>
      </c>
    </row>
    <row r="35" spans="1:10" x14ac:dyDescent="0.25">
      <c r="A35" s="14">
        <v>13</v>
      </c>
      <c r="B35" s="15" t="s">
        <v>55</v>
      </c>
      <c r="C35" s="16" t="s">
        <v>30</v>
      </c>
      <c r="D35" s="14" t="s">
        <v>21</v>
      </c>
      <c r="E35" s="22">
        <v>183.0915</v>
      </c>
      <c r="F35" s="25">
        <v>171.81</v>
      </c>
      <c r="G35" s="20">
        <v>140</v>
      </c>
      <c r="H35" s="17">
        <v>11</v>
      </c>
      <c r="I35" s="20">
        <f t="shared" si="1"/>
        <v>164.96716666666666</v>
      </c>
      <c r="J35" s="18">
        <f t="shared" si="0"/>
        <v>1814.6388333333332</v>
      </c>
    </row>
    <row r="36" spans="1:10" x14ac:dyDescent="0.25">
      <c r="A36" s="14">
        <v>14</v>
      </c>
      <c r="B36" s="15" t="s">
        <v>31</v>
      </c>
      <c r="C36" s="16" t="s">
        <v>30</v>
      </c>
      <c r="D36" s="14" t="s">
        <v>21</v>
      </c>
      <c r="E36" s="22">
        <v>93.96</v>
      </c>
      <c r="F36" s="25">
        <v>89.85</v>
      </c>
      <c r="G36" s="20">
        <v>130</v>
      </c>
      <c r="H36" s="17">
        <v>13</v>
      </c>
      <c r="I36" s="20">
        <f t="shared" si="1"/>
        <v>104.60333333333334</v>
      </c>
      <c r="J36" s="18">
        <f t="shared" si="0"/>
        <v>1359.8433333333335</v>
      </c>
    </row>
    <row r="37" spans="1:10" x14ac:dyDescent="0.25">
      <c r="A37" s="14">
        <v>15</v>
      </c>
      <c r="B37" s="15" t="s">
        <v>32</v>
      </c>
      <c r="C37" s="16" t="s">
        <v>30</v>
      </c>
      <c r="D37" s="14" t="s">
        <v>21</v>
      </c>
      <c r="E37" s="22">
        <v>1004.85</v>
      </c>
      <c r="F37" s="25">
        <v>969.96</v>
      </c>
      <c r="G37" s="20">
        <v>600</v>
      </c>
      <c r="H37" s="17">
        <v>1</v>
      </c>
      <c r="I37" s="20">
        <f t="shared" si="1"/>
        <v>858.27</v>
      </c>
      <c r="J37" s="18">
        <f t="shared" si="0"/>
        <v>858.27</v>
      </c>
    </row>
    <row r="38" spans="1:10" x14ac:dyDescent="0.25">
      <c r="A38" s="14">
        <v>16</v>
      </c>
      <c r="B38" s="15" t="s">
        <v>33</v>
      </c>
      <c r="C38" s="16" t="s">
        <v>30</v>
      </c>
      <c r="D38" s="14" t="s">
        <v>21</v>
      </c>
      <c r="E38" s="22">
        <v>256.79499999999996</v>
      </c>
      <c r="F38" s="25">
        <v>241</v>
      </c>
      <c r="G38" s="20">
        <v>2500</v>
      </c>
      <c r="H38" s="17">
        <v>1</v>
      </c>
      <c r="I38" s="20">
        <f t="shared" si="1"/>
        <v>999.26499999999999</v>
      </c>
      <c r="J38" s="18">
        <f t="shared" si="0"/>
        <v>999.26499999999999</v>
      </c>
    </row>
    <row r="39" spans="1:10" x14ac:dyDescent="0.25">
      <c r="A39" s="14">
        <v>17</v>
      </c>
      <c r="B39" s="15" t="s">
        <v>34</v>
      </c>
      <c r="C39" s="16" t="s">
        <v>30</v>
      </c>
      <c r="D39" s="14" t="s">
        <v>21</v>
      </c>
      <c r="E39" s="22">
        <v>216.63</v>
      </c>
      <c r="F39" s="25">
        <v>168</v>
      </c>
      <c r="G39" s="20">
        <v>2500</v>
      </c>
      <c r="H39" s="17">
        <v>1</v>
      </c>
      <c r="I39" s="20">
        <f t="shared" si="1"/>
        <v>961.54333333333341</v>
      </c>
      <c r="J39" s="18">
        <f t="shared" si="0"/>
        <v>961.54333333333341</v>
      </c>
    </row>
    <row r="40" spans="1:10" x14ac:dyDescent="0.25">
      <c r="A40" s="14">
        <v>18</v>
      </c>
      <c r="B40" s="15" t="s">
        <v>35</v>
      </c>
      <c r="C40" s="16" t="s">
        <v>20</v>
      </c>
      <c r="D40" s="14" t="s">
        <v>36</v>
      </c>
      <c r="E40" s="21">
        <v>14.2</v>
      </c>
      <c r="F40" s="25">
        <v>20.25</v>
      </c>
      <c r="G40" s="20">
        <v>12</v>
      </c>
      <c r="H40" s="17">
        <v>1050</v>
      </c>
      <c r="I40" s="20">
        <f t="shared" si="1"/>
        <v>15.483333333333334</v>
      </c>
      <c r="J40" s="18">
        <f t="shared" si="0"/>
        <v>16257.500000000002</v>
      </c>
    </row>
    <row r="41" spans="1:10" x14ac:dyDescent="0.25">
      <c r="A41" s="14">
        <v>19</v>
      </c>
      <c r="B41" s="15" t="s">
        <v>37</v>
      </c>
      <c r="C41" s="16" t="s">
        <v>20</v>
      </c>
      <c r="D41" s="14" t="s">
        <v>21</v>
      </c>
      <c r="E41" s="21">
        <v>8.25</v>
      </c>
      <c r="F41" s="25">
        <v>34.380000000000003</v>
      </c>
      <c r="G41" s="20">
        <v>12</v>
      </c>
      <c r="H41" s="17">
        <v>25</v>
      </c>
      <c r="I41" s="20">
        <f t="shared" si="1"/>
        <v>18.21</v>
      </c>
      <c r="J41" s="18">
        <f t="shared" si="0"/>
        <v>455.25</v>
      </c>
    </row>
    <row r="42" spans="1:10" x14ac:dyDescent="0.25">
      <c r="A42" s="14">
        <v>20</v>
      </c>
      <c r="B42" s="15" t="s">
        <v>38</v>
      </c>
      <c r="C42" s="16" t="s">
        <v>30</v>
      </c>
      <c r="D42" s="14" t="s">
        <v>39</v>
      </c>
      <c r="E42" s="21">
        <v>15000</v>
      </c>
      <c r="F42" s="25">
        <v>39000</v>
      </c>
      <c r="G42" s="20">
        <v>20000</v>
      </c>
      <c r="H42" s="17">
        <v>1</v>
      </c>
      <c r="I42" s="20">
        <f t="shared" si="1"/>
        <v>24666.666666666668</v>
      </c>
      <c r="J42" s="18">
        <v>25000</v>
      </c>
    </row>
    <row r="43" spans="1:10" x14ac:dyDescent="0.25">
      <c r="A43" s="14">
        <v>21</v>
      </c>
      <c r="B43" s="15" t="s">
        <v>40</v>
      </c>
      <c r="C43" s="16" t="s">
        <v>30</v>
      </c>
      <c r="D43" s="14" t="s">
        <v>39</v>
      </c>
      <c r="E43" s="21">
        <v>35000</v>
      </c>
      <c r="F43" s="25">
        <v>18000</v>
      </c>
      <c r="G43" s="20">
        <v>3500</v>
      </c>
      <c r="H43" s="17">
        <v>1</v>
      </c>
      <c r="I43" s="20">
        <f t="shared" si="1"/>
        <v>18833.333333333332</v>
      </c>
      <c r="J43" s="18">
        <f t="shared" si="0"/>
        <v>18833.333333333332</v>
      </c>
    </row>
    <row r="44" spans="1:10" ht="26.25" x14ac:dyDescent="0.25">
      <c r="A44" s="14">
        <v>22</v>
      </c>
      <c r="B44" s="15" t="s">
        <v>41</v>
      </c>
      <c r="C44" s="16" t="s">
        <v>42</v>
      </c>
      <c r="D44" s="14" t="s">
        <v>39</v>
      </c>
      <c r="E44" s="22">
        <v>5000</v>
      </c>
      <c r="F44" s="25">
        <v>4500</v>
      </c>
      <c r="G44" s="20">
        <v>6000</v>
      </c>
      <c r="H44" s="17">
        <v>1</v>
      </c>
      <c r="I44" s="20">
        <f t="shared" si="1"/>
        <v>5166.666666666667</v>
      </c>
      <c r="J44" s="18">
        <v>5500</v>
      </c>
    </row>
    <row r="45" spans="1:10" x14ac:dyDescent="0.25">
      <c r="A45" s="14">
        <v>23</v>
      </c>
      <c r="B45" s="15" t="s">
        <v>56</v>
      </c>
      <c r="C45" s="16" t="s">
        <v>30</v>
      </c>
      <c r="D45" s="14" t="s">
        <v>21</v>
      </c>
      <c r="E45" s="22">
        <v>174.261</v>
      </c>
      <c r="F45" s="25">
        <v>163.53</v>
      </c>
      <c r="G45" s="20">
        <v>1500</v>
      </c>
      <c r="H45" s="17">
        <v>6</v>
      </c>
      <c r="I45" s="20">
        <f t="shared" si="1"/>
        <v>612.59699999999998</v>
      </c>
      <c r="J45" s="18">
        <f t="shared" si="0"/>
        <v>3675.5819999999999</v>
      </c>
    </row>
    <row r="46" spans="1:10" x14ac:dyDescent="0.25">
      <c r="A46" s="14">
        <v>24</v>
      </c>
      <c r="B46" s="15" t="s">
        <v>57</v>
      </c>
      <c r="C46" s="16" t="s">
        <v>42</v>
      </c>
      <c r="D46" s="14" t="s">
        <v>21</v>
      </c>
      <c r="E46" s="22">
        <v>580</v>
      </c>
      <c r="F46" s="25">
        <v>516.88</v>
      </c>
      <c r="G46" s="25">
        <v>516.88</v>
      </c>
      <c r="H46" s="17">
        <v>1</v>
      </c>
      <c r="I46" s="20">
        <f t="shared" si="1"/>
        <v>537.92000000000007</v>
      </c>
      <c r="J46" s="18">
        <f t="shared" si="0"/>
        <v>537.92000000000007</v>
      </c>
    </row>
    <row r="47" spans="1:10" x14ac:dyDescent="0.25">
      <c r="A47" s="14">
        <v>25</v>
      </c>
      <c r="B47" s="15" t="s">
        <v>43</v>
      </c>
      <c r="C47" s="16" t="s">
        <v>44</v>
      </c>
      <c r="D47" s="14" t="s">
        <v>45</v>
      </c>
      <c r="E47" s="20">
        <v>4000</v>
      </c>
      <c r="F47" s="25">
        <v>800</v>
      </c>
      <c r="G47" s="20">
        <v>3000</v>
      </c>
      <c r="H47" s="17">
        <v>1</v>
      </c>
      <c r="I47" s="20">
        <f t="shared" si="1"/>
        <v>2600</v>
      </c>
      <c r="J47" s="18">
        <f t="shared" si="0"/>
        <v>2600</v>
      </c>
    </row>
    <row r="48" spans="1:10" x14ac:dyDescent="0.25">
      <c r="A48" s="14">
        <v>26</v>
      </c>
      <c r="B48" s="15" t="s">
        <v>46</v>
      </c>
      <c r="C48" s="16" t="s">
        <v>44</v>
      </c>
      <c r="D48" s="14" t="s">
        <v>39</v>
      </c>
      <c r="E48" s="20">
        <v>10000</v>
      </c>
      <c r="F48" s="25">
        <v>12000</v>
      </c>
      <c r="G48" s="20">
        <v>11000</v>
      </c>
      <c r="H48" s="17">
        <v>1</v>
      </c>
      <c r="I48" s="20">
        <f t="shared" si="1"/>
        <v>11000</v>
      </c>
      <c r="J48" s="18">
        <f t="shared" si="0"/>
        <v>11000</v>
      </c>
    </row>
    <row r="49" spans="1:10" ht="15" customHeight="1" x14ac:dyDescent="0.25">
      <c r="A49" s="3"/>
      <c r="B49" s="3"/>
      <c r="C49" s="3"/>
      <c r="D49" s="3"/>
      <c r="H49" s="28" t="s">
        <v>47</v>
      </c>
      <c r="I49" s="28"/>
      <c r="J49" s="19">
        <f>SUM(J23:J48)</f>
        <v>133734.54249999998</v>
      </c>
    </row>
    <row r="50" spans="1:10" ht="15" customHeight="1" x14ac:dyDescent="0.25">
      <c r="A50" s="3"/>
      <c r="B50" s="3"/>
      <c r="C50" s="3"/>
      <c r="D50" s="3"/>
      <c r="H50" s="28" t="s">
        <v>48</v>
      </c>
      <c r="I50" s="28"/>
      <c r="J50" s="19">
        <v>0</v>
      </c>
    </row>
    <row r="51" spans="1:10" ht="15" customHeight="1" x14ac:dyDescent="0.25">
      <c r="A51" s="3"/>
      <c r="B51" s="3"/>
      <c r="C51" s="3"/>
      <c r="D51" s="3"/>
      <c r="H51" s="28" t="s">
        <v>49</v>
      </c>
      <c r="I51" s="28"/>
      <c r="J51" s="18">
        <f>J49-J50</f>
        <v>133734.54249999998</v>
      </c>
    </row>
    <row r="52" spans="1:10" x14ac:dyDescent="0.25">
      <c r="A52" s="3"/>
      <c r="B52" s="3"/>
    </row>
  </sheetData>
  <mergeCells count="17">
    <mergeCell ref="H51:I51"/>
    <mergeCell ref="B8:G8"/>
    <mergeCell ref="B9:G9"/>
    <mergeCell ref="B10:G10"/>
    <mergeCell ref="H49:I49"/>
    <mergeCell ref="H50:I50"/>
    <mergeCell ref="B16:G16"/>
    <mergeCell ref="B17:G17"/>
    <mergeCell ref="B18:G18"/>
    <mergeCell ref="B12:G12"/>
    <mergeCell ref="B13:G13"/>
    <mergeCell ref="B14:G14"/>
    <mergeCell ref="A2:F2"/>
    <mergeCell ref="B3:F3"/>
    <mergeCell ref="B4:F4"/>
    <mergeCell ref="B5:F5"/>
    <mergeCell ref="B6:F6"/>
  </mergeCells>
  <pageMargins left="0.27777777777777801" right="0.27777777777777801" top="0.27777777777777801" bottom="0.27777777777777801" header="0.51180555555555496" footer="0.51180555555555496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ORCAMENTO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CiA</dc:creator>
  <dc:description/>
  <cp:lastModifiedBy>Ricardo Aparecido Beraldo</cp:lastModifiedBy>
  <cp:revision>2</cp:revision>
  <dcterms:created xsi:type="dcterms:W3CDTF">2021-08-25T19:55:48Z</dcterms:created>
  <dcterms:modified xsi:type="dcterms:W3CDTF">2021-10-18T13:04:02Z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